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6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<sst xmlns="http://schemas.openxmlformats.org/spreadsheetml/2006/main" count="8" uniqueCount="8">
  <si>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φ[MHz]</t>
  </si>
  <si>
    <t>分周比</t>
  </si>
  <si>
    <t>周波数[MHz]</t>
  </si>
  <si>
    <t>8ビット最大時間[us]</t>
  </si>
  <si>
    <t>カウント周期[us]</t>
  </si>
  <si>
    <t>16ビット最大時間[ms]</t>
  </si>
  <si>
    <t>所望時間[ms]</t>
  </si>
  <si>
    <t>32ビット最大時間[s]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</si>
</sst>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0.00390625" style="0" customWidth="1"/>
    <col min="2" max="2" width="12.421875" style="0" customWidth="1"/>
    <col min="3" max="3" width="15.00390625" style="0" customWidth="1"/>
    <col min="4" max="6" width="18.140625" style="0" customWidth="1"/>
    <col min="7" max="7" width="12.28125" style="0" customWidth="1"/>
  </cols>
  <sheetData>
    <row r="1" ht="14.25" thickBot="1"/>
    <row r="2" spans="1:2" ht="14.25" thickBot="1">
      <c r="A2" s="5" t="s">
        <v>0</v>
      </c>
      <c r="B2" s="6">
        <v>12</v>
      </c>
    </row>
    <row r="3" ht="14.25" thickBot="1">
      <c r="G3" s="7" t="s">
        <v>6</v>
      </c>
    </row>
    <row r="4" spans="1:7" ht="14.25" thickBot="1">
      <c r="A4" s="2" t="s">
        <v>1</v>
      </c>
      <c r="B4" s="2" t="s">
        <v>2</v>
      </c>
      <c r="C4" s="2" t="s">
        <v>4</v>
      </c>
      <c r="D4" s="2" t="s">
        <v>3</v>
      </c>
      <c r="E4" s="2" t="s">
        <v>5</v>
      </c>
      <c r="F4" s="5" t="s">
        <v>7</v>
      </c>
      <c r="G4" s="6">
        <v>100</v>
      </c>
    </row>
    <row r="5" spans="1:7" ht="13.5">
      <c r="A5" s="1">
        <v>1</v>
      </c>
      <c r="B5" s="1">
        <f>$B$2/A5</f>
        <v>12</v>
      </c>
      <c r="C5" s="1">
        <f>1/B5</f>
        <v>0.08333333333333333</v>
      </c>
      <c r="D5" s="1">
        <f>C5*256</f>
        <v>21.333333333333332</v>
      </c>
      <c r="E5" s="1">
        <f>C5*256*256/1000</f>
        <v>5.461333333333333</v>
      </c>
      <c r="F5" s="8">
        <f>(C5*256*256*256*256)/1000000</f>
        <v>357.9139413333333</v>
      </c>
      <c r="G5" s="9">
        <f>$G$4*1000/C5</f>
        <v>1200000</v>
      </c>
    </row>
    <row r="6" spans="1:7" ht="13.5">
      <c r="A6" s="1">
        <v>2</v>
      </c>
      <c r="B6" s="1">
        <f>$B$2/A6</f>
        <v>6</v>
      </c>
      <c r="C6" s="1">
        <f>1/B6</f>
        <v>0.16666666666666666</v>
      </c>
      <c r="D6" s="1">
        <f>C6*256</f>
        <v>42.666666666666664</v>
      </c>
      <c r="E6" s="1">
        <f>C6*256*256/1000</f>
        <v>10.922666666666666</v>
      </c>
      <c r="F6" s="8">
        <f aca="true" t="shared" si="0" ref="F6:F18">(C6*256*256*256*256)/1000000</f>
        <v>715.8278826666666</v>
      </c>
      <c r="G6" s="10">
        <f aca="true" t="shared" si="1" ref="G6:G18">$G$4*1000/C6</f>
        <v>600000</v>
      </c>
    </row>
    <row r="7" spans="1:7" ht="13.5">
      <c r="A7" s="1">
        <v>4</v>
      </c>
      <c r="B7" s="1">
        <f aca="true" t="shared" si="2" ref="B7:B18">$B$2/A7</f>
        <v>3</v>
      </c>
      <c r="C7" s="1">
        <f aca="true" t="shared" si="3" ref="C7:C18">1/B7</f>
        <v>0.3333333333333333</v>
      </c>
      <c r="D7" s="1">
        <f aca="true" t="shared" si="4" ref="D7:D18">C7*256</f>
        <v>85.33333333333333</v>
      </c>
      <c r="E7" s="1">
        <f aca="true" t="shared" si="5" ref="E7:E18">C7*256*256/1000</f>
        <v>21.845333333333333</v>
      </c>
      <c r="F7" s="8">
        <f t="shared" si="0"/>
        <v>1431.6557653333332</v>
      </c>
      <c r="G7" s="10">
        <f t="shared" si="1"/>
        <v>300000</v>
      </c>
    </row>
    <row r="8" spans="1:7" ht="13.5">
      <c r="A8" s="1">
        <v>8</v>
      </c>
      <c r="B8" s="1">
        <f t="shared" si="2"/>
        <v>1.5</v>
      </c>
      <c r="C8" s="1">
        <f t="shared" si="3"/>
        <v>0.6666666666666666</v>
      </c>
      <c r="D8" s="1">
        <f t="shared" si="4"/>
        <v>170.66666666666666</v>
      </c>
      <c r="E8" s="1">
        <f t="shared" si="5"/>
        <v>43.690666666666665</v>
      </c>
      <c r="F8" s="8">
        <f t="shared" si="0"/>
        <v>2863.3115306666664</v>
      </c>
      <c r="G8" s="10">
        <f t="shared" si="1"/>
        <v>150000</v>
      </c>
    </row>
    <row r="9" spans="1:7" ht="13.5">
      <c r="A9" s="1">
        <v>16</v>
      </c>
      <c r="B9" s="1">
        <f t="shared" si="2"/>
        <v>0.75</v>
      </c>
      <c r="C9" s="1">
        <f t="shared" si="3"/>
        <v>1.3333333333333333</v>
      </c>
      <c r="D9" s="1">
        <f t="shared" si="4"/>
        <v>341.3333333333333</v>
      </c>
      <c r="E9" s="1">
        <f t="shared" si="5"/>
        <v>87.38133333333333</v>
      </c>
      <c r="F9" s="8">
        <f t="shared" si="0"/>
        <v>5726.623061333333</v>
      </c>
      <c r="G9" s="10">
        <f t="shared" si="1"/>
        <v>75000</v>
      </c>
    </row>
    <row r="10" spans="1:7" ht="13.5">
      <c r="A10" s="1">
        <v>32</v>
      </c>
      <c r="B10" s="1">
        <f t="shared" si="2"/>
        <v>0.375</v>
      </c>
      <c r="C10" s="1">
        <f t="shared" si="3"/>
        <v>2.6666666666666665</v>
      </c>
      <c r="D10" s="1">
        <f t="shared" si="4"/>
        <v>682.6666666666666</v>
      </c>
      <c r="E10" s="1">
        <f t="shared" si="5"/>
        <v>174.76266666666666</v>
      </c>
      <c r="F10" s="8">
        <f t="shared" si="0"/>
        <v>11453.246122666666</v>
      </c>
      <c r="G10" s="10">
        <f t="shared" si="1"/>
        <v>37500</v>
      </c>
    </row>
    <row r="11" spans="1:7" ht="13.5">
      <c r="A11" s="1">
        <v>64</v>
      </c>
      <c r="B11" s="1">
        <f t="shared" si="2"/>
        <v>0.1875</v>
      </c>
      <c r="C11" s="1">
        <f t="shared" si="3"/>
        <v>5.333333333333333</v>
      </c>
      <c r="D11" s="1">
        <f t="shared" si="4"/>
        <v>1365.3333333333333</v>
      </c>
      <c r="E11" s="1">
        <f t="shared" si="5"/>
        <v>349.5253333333333</v>
      </c>
      <c r="F11" s="8">
        <f t="shared" si="0"/>
        <v>22906.49224533333</v>
      </c>
      <c r="G11" s="10">
        <f t="shared" si="1"/>
        <v>18750</v>
      </c>
    </row>
    <row r="12" spans="1:7" ht="13.5">
      <c r="A12" s="1">
        <v>128</v>
      </c>
      <c r="B12" s="1">
        <f t="shared" si="2"/>
        <v>0.09375</v>
      </c>
      <c r="C12" s="1">
        <f t="shared" si="3"/>
        <v>10.666666666666666</v>
      </c>
      <c r="D12" s="1">
        <f t="shared" si="4"/>
        <v>2730.6666666666665</v>
      </c>
      <c r="E12" s="1">
        <f t="shared" si="5"/>
        <v>699.0506666666666</v>
      </c>
      <c r="F12" s="8">
        <f t="shared" si="0"/>
        <v>45812.98449066666</v>
      </c>
      <c r="G12" s="10">
        <f t="shared" si="1"/>
        <v>9375</v>
      </c>
    </row>
    <row r="13" spans="1:7" ht="13.5">
      <c r="A13" s="1">
        <v>256</v>
      </c>
      <c r="B13" s="1">
        <f t="shared" si="2"/>
        <v>0.046875</v>
      </c>
      <c r="C13" s="1">
        <f t="shared" si="3"/>
        <v>21.333333333333332</v>
      </c>
      <c r="D13" s="1">
        <f t="shared" si="4"/>
        <v>5461.333333333333</v>
      </c>
      <c r="E13" s="1">
        <f t="shared" si="5"/>
        <v>1398.1013333333333</v>
      </c>
      <c r="F13" s="8">
        <f t="shared" si="0"/>
        <v>91625.96898133332</v>
      </c>
      <c r="G13" s="10">
        <f t="shared" si="1"/>
        <v>4687.5</v>
      </c>
    </row>
    <row r="14" spans="1:7" ht="13.5">
      <c r="A14" s="1">
        <v>512</v>
      </c>
      <c r="B14" s="1">
        <f t="shared" si="2"/>
        <v>0.0234375</v>
      </c>
      <c r="C14" s="1">
        <f t="shared" si="3"/>
        <v>42.666666666666664</v>
      </c>
      <c r="D14" s="1">
        <f t="shared" si="4"/>
        <v>10922.666666666666</v>
      </c>
      <c r="E14" s="1">
        <f t="shared" si="5"/>
        <v>2796.2026666666666</v>
      </c>
      <c r="F14" s="8">
        <f t="shared" si="0"/>
        <v>183251.93796266665</v>
      </c>
      <c r="G14" s="10">
        <f t="shared" si="1"/>
        <v>2343.75</v>
      </c>
    </row>
    <row r="15" spans="1:7" ht="13.5">
      <c r="A15" s="1">
        <v>1024</v>
      </c>
      <c r="B15" s="1">
        <f t="shared" si="2"/>
        <v>0.01171875</v>
      </c>
      <c r="C15" s="1">
        <f t="shared" si="3"/>
        <v>85.33333333333333</v>
      </c>
      <c r="D15" s="1">
        <f t="shared" si="4"/>
        <v>21845.333333333332</v>
      </c>
      <c r="E15" s="1">
        <f t="shared" si="5"/>
        <v>5592.405333333333</v>
      </c>
      <c r="F15" s="8">
        <f t="shared" si="0"/>
        <v>366503.8759253333</v>
      </c>
      <c r="G15" s="10">
        <f t="shared" si="1"/>
        <v>1171.875</v>
      </c>
    </row>
    <row r="16" spans="1:7" ht="13.5">
      <c r="A16" s="3">
        <v>2048</v>
      </c>
      <c r="B16" s="3">
        <f t="shared" si="2"/>
        <v>0.005859375</v>
      </c>
      <c r="C16" s="3">
        <f t="shared" si="3"/>
        <v>170.66666666666666</v>
      </c>
      <c r="D16" s="3">
        <f t="shared" si="4"/>
        <v>43690.666666666664</v>
      </c>
      <c r="E16" s="3">
        <f t="shared" si="5"/>
        <v>11184.810666666666</v>
      </c>
      <c r="F16" s="8">
        <f t="shared" si="0"/>
        <v>733007.7518506666</v>
      </c>
      <c r="G16" s="10">
        <f t="shared" si="1"/>
        <v>585.9375</v>
      </c>
    </row>
    <row r="17" spans="1:7" ht="13.5">
      <c r="A17" s="3">
        <v>4096</v>
      </c>
      <c r="B17" s="3">
        <f t="shared" si="2"/>
        <v>0.0029296875</v>
      </c>
      <c r="C17" s="3">
        <f t="shared" si="3"/>
        <v>341.3333333333333</v>
      </c>
      <c r="D17" s="3">
        <f t="shared" si="4"/>
        <v>87381.33333333333</v>
      </c>
      <c r="E17" s="3">
        <f t="shared" si="5"/>
        <v>22369.621333333333</v>
      </c>
      <c r="F17" s="8">
        <f t="shared" si="0"/>
        <v>1466015.5037013332</v>
      </c>
      <c r="G17" s="10">
        <f t="shared" si="1"/>
        <v>292.96875</v>
      </c>
    </row>
    <row r="18" spans="1:7" ht="14.25" thickBot="1">
      <c r="A18" s="3">
        <v>8192</v>
      </c>
      <c r="B18" s="3">
        <f t="shared" si="2"/>
        <v>0.00146484375</v>
      </c>
      <c r="C18" s="3">
        <f t="shared" si="3"/>
        <v>682.6666666666666</v>
      </c>
      <c r="D18" s="3">
        <f t="shared" si="4"/>
        <v>174762.66666666666</v>
      </c>
      <c r="E18" s="3">
        <f t="shared" si="5"/>
        <v>44739.242666666665</v>
      </c>
      <c r="F18" s="8">
        <f t="shared" si="0"/>
        <v>2932031.0074026664</v>
      </c>
      <c r="G18" s="11">
        <f t="shared" si="1"/>
        <v>146.484375</v>
      </c>
    </row>
    <row r="23" ht="13.5">
      <c r="C23" s="4"/>
    </row>
    <row r="24" ht="13.5">
      <c r="C24" s="4"/>
    </row>
    <row r="25" ht="13.5">
      <c r="C25" s="4"/>
    </row>
    <row r="26" ht="13.5">
      <c r="C26" s="4"/>
    </row>
    <row r="27" ht="13.5">
      <c r="C27" s="4"/>
    </row>
    <row r="28" ht="13.5">
      <c r="C28" s="4"/>
    </row>
    <row r="29" ht="13.5">
      <c r="C29" s="4"/>
    </row>
    <row r="30" ht="13.5">
      <c r="C30" s="4"/>
    </row>
    <row r="31" ht="13.5">
      <c r="C31" s="4"/>
    </row>
    <row r="32" ht="13.5">
      <c r="C32" s="4"/>
    </row>
    <row r="33" ht="13.5">
      <c r="C33" s="4"/>
    </row>
    <row r="34" ht="13.5">
      <c r="C3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nishimura</dc:creator>
  <cp:keywords/>
  <dc:description/>
  <cp:lastModifiedBy>Nishimura</cp:lastModifiedBy>
  <dcterms:created xsi:type="dcterms:W3CDTF">2009-12-28T02:38:32Z</dcterms:created>
  <dcterms:modified xsi:type="dcterms:W3CDTF">2013-10-18T01:14:51Z</dcterms:modified>
  <cp:category/>
  <cp:version/>
  <cp:contentType/>
  <cp:contentStatus/>
</cp:coreProperties>
</file>